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PARA PUBLICACION\"/>
    </mc:Choice>
  </mc:AlternateContent>
  <xr:revisionPtr revIDLastSave="0" documentId="13_ncr:1_{72CE8A4E-58EA-4821-91E8-C9BD2949CB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3" l="1"/>
  <c r="N14" i="3"/>
  <c r="N13" i="3"/>
  <c r="N12" i="3"/>
  <c r="N11" i="3"/>
  <c r="N10" i="3"/>
  <c r="AG25" i="3" l="1"/>
  <c r="AG24" i="3"/>
  <c r="AG23" i="3"/>
  <c r="AG22" i="3"/>
  <c r="AG21" i="3"/>
  <c r="AG20" i="3"/>
  <c r="AG19" i="3"/>
  <c r="O25" i="3"/>
  <c r="O24" i="3"/>
  <c r="O23" i="3"/>
  <c r="O22" i="3"/>
  <c r="O21" i="3"/>
  <c r="O20" i="3"/>
  <c r="O19" i="3"/>
  <c r="AG18" i="3" l="1"/>
  <c r="AG17" i="3"/>
  <c r="AG16" i="3"/>
  <c r="AG15" i="3"/>
  <c r="AG14" i="3"/>
  <c r="O18" i="3"/>
  <c r="O17" i="3"/>
  <c r="O16" i="3"/>
  <c r="O15" i="3"/>
  <c r="O14" i="3"/>
  <c r="AG13" i="3" l="1"/>
  <c r="AG12" i="3"/>
  <c r="AG11" i="3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<sst xmlns="http://schemas.openxmlformats.org/spreadsheetml/2006/main" count="78" uniqueCount="46">
  <si>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</si>
  <si>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</si>
  <si>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</si>
  <si>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</si>
  <si>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</si>
  <si>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</si>
  <si>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</si>
  <si>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</si>
  <si>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</si>
  <si>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</si>
  <si>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</si>
  <si>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</si>
  <si>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</si>
  <si>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</si>
  <si>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</si>
  <si>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</si>
  <si>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</si>
  <si>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</si>
  <si>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</si>
  <si>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</si>
  <si>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</si>
  <si>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</si>
  <si>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</si>
  <si>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</si>
  <si>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</si>
  <si>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</si>
  <si>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</si>
  <si>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</si>
  <si>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</si>
  <si>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</si>
  <si>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</si>
  <si>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</si>
  <si>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</si>
  <si>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</si>
  <si>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</si>
  <si>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</si>
  <si>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</si>
  <si>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</si>
  <si>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</si>
  <si>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</si>
  <si>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</si>
  <si>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</si>
  <si>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</si>
  <si>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</si>
  <si>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P</t>
  </si>
  <si>
    <t>CENTRO DE ALTA TECNOLOGIA DEL EJE CAFETERO CEDICAF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</si>
</sst>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abSelected="1" zoomScale="98" zoomScaleNormal="98" workbookViewId="0">
      <selection activeCell="D14" sqref="D14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45</v>
      </c>
      <c r="C3" s="6"/>
    </row>
    <row r="4" spans="1:35" x14ac:dyDescent="0.25">
      <c r="A4" s="4" t="s">
        <v>5</v>
      </c>
      <c r="C4" s="17">
        <v>44068</v>
      </c>
    </row>
    <row r="5" spans="1:35" x14ac:dyDescent="0.25">
      <c r="A5" s="4" t="s">
        <v>6</v>
      </c>
      <c r="C5" s="17">
        <v>44068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 t="s">
        <v>44</v>
      </c>
      <c r="D9" s="6">
        <v>43530</v>
      </c>
      <c r="E9" s="16">
        <v>42464</v>
      </c>
      <c r="F9" s="16">
        <v>42494</v>
      </c>
      <c r="G9" s="6">
        <v>800000</v>
      </c>
      <c r="H9" s="1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800000</v>
      </c>
      <c r="P9" s="6">
        <v>43530</v>
      </c>
      <c r="Q9" s="6">
        <v>800000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179</v>
      </c>
      <c r="AE9" s="3">
        <v>0</v>
      </c>
      <c r="AF9" s="3">
        <v>0</v>
      </c>
      <c r="AG9" s="3">
        <f>+G9-I9-R9-Z9-AC9</f>
        <v>800000</v>
      </c>
      <c r="AH9" s="2"/>
      <c r="AI9" s="6"/>
    </row>
    <row r="10" spans="1:35" x14ac:dyDescent="0.25">
      <c r="A10" s="5">
        <v>2</v>
      </c>
      <c r="B10" s="1" t="s">
        <v>8</v>
      </c>
      <c r="C10" s="6" t="s">
        <v>44</v>
      </c>
      <c r="D10" s="6">
        <v>50850</v>
      </c>
      <c r="E10" s="16">
        <v>42584</v>
      </c>
      <c r="F10" s="16">
        <v>42615</v>
      </c>
      <c r="G10" s="6">
        <v>450000</v>
      </c>
      <c r="H10" s="1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f t="shared" ref="N10:N15" si="0">I10</f>
        <v>0</v>
      </c>
      <c r="O10" s="3">
        <f t="shared" ref="O10:O13" si="1">+G10-I10-N10</f>
        <v>450000</v>
      </c>
      <c r="P10" s="6">
        <v>50850</v>
      </c>
      <c r="Q10" s="6">
        <v>450000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179</v>
      </c>
      <c r="AE10" s="3">
        <v>0</v>
      </c>
      <c r="AF10" s="3">
        <v>0</v>
      </c>
      <c r="AG10" s="3">
        <f t="shared" ref="AG10:AG13" si="2">+G10-I10-R10-Z10-AC10</f>
        <v>450000</v>
      </c>
      <c r="AH10" s="2"/>
      <c r="AI10" s="6"/>
    </row>
    <row r="11" spans="1:35" x14ac:dyDescent="0.25">
      <c r="A11" s="5">
        <v>2</v>
      </c>
      <c r="B11" s="1" t="s">
        <v>8</v>
      </c>
      <c r="C11" s="6" t="s">
        <v>44</v>
      </c>
      <c r="D11" s="6">
        <v>51145</v>
      </c>
      <c r="E11" s="16">
        <v>42590</v>
      </c>
      <c r="F11" s="16">
        <v>42621</v>
      </c>
      <c r="G11" s="6">
        <v>450000</v>
      </c>
      <c r="H11" s="1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f t="shared" si="0"/>
        <v>0</v>
      </c>
      <c r="O11" s="3">
        <f t="shared" si="1"/>
        <v>450000</v>
      </c>
      <c r="P11" s="6">
        <v>51145</v>
      </c>
      <c r="Q11" s="6">
        <v>450000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179</v>
      </c>
      <c r="AE11" s="3">
        <v>0</v>
      </c>
      <c r="AF11" s="3">
        <v>0</v>
      </c>
      <c r="AG11" s="3">
        <f t="shared" si="2"/>
        <v>450000</v>
      </c>
      <c r="AH11" s="2"/>
      <c r="AI11" s="6"/>
    </row>
    <row r="12" spans="1:35" x14ac:dyDescent="0.25">
      <c r="A12" s="5">
        <v>2</v>
      </c>
      <c r="B12" s="1" t="s">
        <v>8</v>
      </c>
      <c r="C12" s="6" t="s">
        <v>44</v>
      </c>
      <c r="D12" s="6">
        <v>51634</v>
      </c>
      <c r="E12" s="16">
        <v>42599</v>
      </c>
      <c r="F12" s="16">
        <v>42630</v>
      </c>
      <c r="G12" s="6">
        <v>450000</v>
      </c>
      <c r="H12" s="1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f t="shared" si="0"/>
        <v>0</v>
      </c>
      <c r="O12" s="3">
        <f t="shared" si="1"/>
        <v>450000</v>
      </c>
      <c r="P12" s="6">
        <v>51634</v>
      </c>
      <c r="Q12" s="6">
        <v>450000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179</v>
      </c>
      <c r="AE12" s="3">
        <v>0</v>
      </c>
      <c r="AF12" s="3">
        <v>0</v>
      </c>
      <c r="AG12" s="3">
        <f t="shared" si="2"/>
        <v>450000</v>
      </c>
      <c r="AH12" s="2"/>
      <c r="AI12" s="6"/>
    </row>
    <row r="13" spans="1:35" x14ac:dyDescent="0.25">
      <c r="A13" s="5">
        <v>2</v>
      </c>
      <c r="B13" s="1" t="s">
        <v>8</v>
      </c>
      <c r="C13" s="6" t="s">
        <v>44</v>
      </c>
      <c r="D13" s="6">
        <v>51690</v>
      </c>
      <c r="E13" s="16">
        <v>42600</v>
      </c>
      <c r="F13" s="16">
        <v>42631</v>
      </c>
      <c r="G13" s="6">
        <v>370000</v>
      </c>
      <c r="H13" s="1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f t="shared" si="0"/>
        <v>0</v>
      </c>
      <c r="O13" s="3">
        <f t="shared" si="1"/>
        <v>370000</v>
      </c>
      <c r="P13" s="6">
        <v>51690</v>
      </c>
      <c r="Q13" s="6">
        <v>370000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179</v>
      </c>
      <c r="AE13" s="3">
        <v>0</v>
      </c>
      <c r="AF13" s="3">
        <v>0</v>
      </c>
      <c r="AG13" s="3">
        <f t="shared" si="2"/>
        <v>370000</v>
      </c>
      <c r="AH13" s="2"/>
      <c r="AI13" s="6"/>
    </row>
    <row r="14" spans="1:35" x14ac:dyDescent="0.25">
      <c r="A14" s="5">
        <v>2</v>
      </c>
      <c r="B14" s="1" t="s">
        <v>8</v>
      </c>
      <c r="C14" s="6" t="s">
        <v>44</v>
      </c>
      <c r="D14" s="6">
        <v>51901</v>
      </c>
      <c r="E14" s="16">
        <v>42604</v>
      </c>
      <c r="F14" s="16">
        <v>42635</v>
      </c>
      <c r="G14" s="6">
        <v>450000</v>
      </c>
      <c r="H14" s="1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f t="shared" si="0"/>
        <v>0</v>
      </c>
      <c r="O14" s="3">
        <f t="shared" ref="O14:O25" si="3">+G14-I14-N14</f>
        <v>450000</v>
      </c>
      <c r="P14" s="6">
        <v>51901</v>
      </c>
      <c r="Q14" s="6">
        <v>450000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179</v>
      </c>
      <c r="AE14" s="3">
        <v>0</v>
      </c>
      <c r="AF14" s="3">
        <v>0</v>
      </c>
      <c r="AG14" s="3">
        <f t="shared" ref="AG14" si="4">+G14-I14-R14-Z14-AC14</f>
        <v>450000</v>
      </c>
      <c r="AH14" s="2"/>
      <c r="AI14" s="6"/>
    </row>
    <row r="15" spans="1:35" x14ac:dyDescent="0.25">
      <c r="A15" s="5">
        <v>2</v>
      </c>
      <c r="B15" s="1" t="s">
        <v>8</v>
      </c>
      <c r="C15" s="6" t="s">
        <v>44</v>
      </c>
      <c r="D15" s="6">
        <v>51902</v>
      </c>
      <c r="E15" s="16">
        <v>42604</v>
      </c>
      <c r="F15" s="16">
        <v>42635</v>
      </c>
      <c r="G15" s="6">
        <v>450000</v>
      </c>
      <c r="H15" s="1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6">
        <f t="shared" si="0"/>
        <v>0</v>
      </c>
      <c r="O15" s="3">
        <f t="shared" si="3"/>
        <v>450000</v>
      </c>
      <c r="P15" s="6">
        <v>51902</v>
      </c>
      <c r="Q15" s="6">
        <v>450000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179</v>
      </c>
      <c r="AE15" s="3">
        <v>0</v>
      </c>
      <c r="AF15" s="3">
        <v>0</v>
      </c>
      <c r="AG15" s="3">
        <f t="shared" ref="AG15" si="5">+G15-I15-R15-Z15-AC15</f>
        <v>450000</v>
      </c>
      <c r="AH15" s="2"/>
      <c r="AI15" s="6"/>
    </row>
    <row r="16" spans="1:35" x14ac:dyDescent="0.25">
      <c r="A16" s="5">
        <v>2</v>
      </c>
      <c r="B16" s="1" t="s">
        <v>8</v>
      </c>
      <c r="C16" s="6" t="s">
        <v>44</v>
      </c>
      <c r="D16" s="6">
        <v>53001</v>
      </c>
      <c r="E16" s="16">
        <v>42620</v>
      </c>
      <c r="F16" s="16">
        <v>42650</v>
      </c>
      <c r="G16" s="6">
        <v>450000</v>
      </c>
      <c r="H16" s="1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6">
        <v>0</v>
      </c>
      <c r="O16" s="3">
        <f t="shared" si="3"/>
        <v>450000</v>
      </c>
      <c r="P16" s="6">
        <v>53001</v>
      </c>
      <c r="Q16" s="6">
        <v>450000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179</v>
      </c>
      <c r="AE16" s="3">
        <v>0</v>
      </c>
      <c r="AF16" s="3">
        <v>0</v>
      </c>
      <c r="AG16" s="3">
        <f t="shared" ref="AG16:AG18" si="6">+G16-I16-R16-Z16-AC16</f>
        <v>450000</v>
      </c>
      <c r="AH16" s="2"/>
      <c r="AI16" s="6"/>
    </row>
    <row r="17" spans="1:35" x14ac:dyDescent="0.25">
      <c r="A17" s="5">
        <v>2</v>
      </c>
      <c r="B17" s="1" t="s">
        <v>8</v>
      </c>
      <c r="C17" s="6" t="s">
        <v>44</v>
      </c>
      <c r="D17" s="6">
        <v>54545</v>
      </c>
      <c r="E17" s="16">
        <v>42656</v>
      </c>
      <c r="F17" s="16">
        <v>42687</v>
      </c>
      <c r="G17" s="6">
        <v>800000</v>
      </c>
      <c r="H17" s="18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6">
        <v>0</v>
      </c>
      <c r="O17" s="3">
        <f t="shared" si="3"/>
        <v>800000</v>
      </c>
      <c r="P17" s="6">
        <v>54545</v>
      </c>
      <c r="Q17" s="6">
        <v>800000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179</v>
      </c>
      <c r="AE17" s="3">
        <v>0</v>
      </c>
      <c r="AF17" s="3">
        <v>0</v>
      </c>
      <c r="AG17" s="3">
        <f t="shared" si="6"/>
        <v>800000</v>
      </c>
      <c r="AH17" s="2"/>
      <c r="AI17" s="6"/>
    </row>
    <row r="18" spans="1:35" x14ac:dyDescent="0.25">
      <c r="A18" s="5">
        <v>2</v>
      </c>
      <c r="B18" s="1" t="s">
        <v>8</v>
      </c>
      <c r="C18" s="6" t="s">
        <v>44</v>
      </c>
      <c r="D18" s="6">
        <v>74214</v>
      </c>
      <c r="E18" s="16">
        <v>43068</v>
      </c>
      <c r="F18" s="16">
        <v>43070</v>
      </c>
      <c r="G18" s="6">
        <v>450000</v>
      </c>
      <c r="H18" s="18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6">
        <v>0</v>
      </c>
      <c r="O18" s="3">
        <f t="shared" si="3"/>
        <v>450000</v>
      </c>
      <c r="P18" s="6">
        <v>74214</v>
      </c>
      <c r="Q18" s="6">
        <v>450000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179</v>
      </c>
      <c r="AE18" s="3">
        <v>0</v>
      </c>
      <c r="AF18" s="3">
        <v>0</v>
      </c>
      <c r="AG18" s="3">
        <f t="shared" si="6"/>
        <v>450000</v>
      </c>
      <c r="AH18" s="2"/>
      <c r="AI18" s="6"/>
    </row>
    <row r="19" spans="1:35" x14ac:dyDescent="0.25">
      <c r="A19" s="5">
        <v>2</v>
      </c>
      <c r="B19" s="1" t="s">
        <v>8</v>
      </c>
      <c r="C19" s="6" t="s">
        <v>44</v>
      </c>
      <c r="D19" s="6">
        <v>77256</v>
      </c>
      <c r="E19" s="16">
        <v>43132</v>
      </c>
      <c r="F19" s="16">
        <v>43164</v>
      </c>
      <c r="G19" s="6">
        <v>370000</v>
      </c>
      <c r="H19" s="1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6">
        <v>0</v>
      </c>
      <c r="O19" s="3">
        <f t="shared" si="3"/>
        <v>370000</v>
      </c>
      <c r="P19" s="6">
        <v>77256</v>
      </c>
      <c r="Q19" s="6">
        <v>370000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179</v>
      </c>
      <c r="AE19" s="3">
        <v>0</v>
      </c>
      <c r="AF19" s="3">
        <v>0</v>
      </c>
      <c r="AG19" s="3">
        <f t="shared" ref="AG19:AG25" si="7">+G19-I19-R19-Z19-AC19</f>
        <v>370000</v>
      </c>
      <c r="AH19" s="2"/>
      <c r="AI19" s="6"/>
    </row>
    <row r="20" spans="1:35" x14ac:dyDescent="0.25">
      <c r="A20" s="5">
        <v>2</v>
      </c>
      <c r="B20" s="1" t="s">
        <v>8</v>
      </c>
      <c r="C20" s="6" t="s">
        <v>44</v>
      </c>
      <c r="D20" s="6">
        <v>80010</v>
      </c>
      <c r="E20" s="16">
        <v>43182</v>
      </c>
      <c r="F20" s="16">
        <v>43194</v>
      </c>
      <c r="G20" s="6">
        <v>450000</v>
      </c>
      <c r="H20" s="18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0</v>
      </c>
      <c r="O20" s="3">
        <f t="shared" si="3"/>
        <v>450000</v>
      </c>
      <c r="P20" s="6">
        <v>80010</v>
      </c>
      <c r="Q20" s="6">
        <v>450000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179</v>
      </c>
      <c r="AE20" s="3">
        <v>0</v>
      </c>
      <c r="AF20" s="3">
        <v>0</v>
      </c>
      <c r="AG20" s="3">
        <f t="shared" si="7"/>
        <v>450000</v>
      </c>
      <c r="AH20" s="2"/>
      <c r="AI20" s="6"/>
    </row>
    <row r="21" spans="1:35" x14ac:dyDescent="0.25">
      <c r="A21" s="5">
        <v>2</v>
      </c>
      <c r="B21" s="1" t="s">
        <v>8</v>
      </c>
      <c r="C21" s="6" t="s">
        <v>44</v>
      </c>
      <c r="D21" s="6">
        <v>90142</v>
      </c>
      <c r="E21" s="16">
        <v>43365</v>
      </c>
      <c r="F21" s="16">
        <v>43381</v>
      </c>
      <c r="G21" s="6">
        <v>800000</v>
      </c>
      <c r="H21" s="18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784000</v>
      </c>
      <c r="O21" s="3">
        <f t="shared" si="3"/>
        <v>16000</v>
      </c>
      <c r="P21" s="6">
        <v>90142</v>
      </c>
      <c r="Q21" s="6">
        <v>800000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179</v>
      </c>
      <c r="AE21" s="3">
        <v>0</v>
      </c>
      <c r="AF21" s="3">
        <v>0</v>
      </c>
      <c r="AG21" s="3">
        <f t="shared" si="7"/>
        <v>800000</v>
      </c>
      <c r="AH21" s="2"/>
      <c r="AI21" s="6"/>
    </row>
    <row r="22" spans="1:35" x14ac:dyDescent="0.25">
      <c r="A22" s="5">
        <v>2</v>
      </c>
      <c r="B22" s="1" t="s">
        <v>8</v>
      </c>
      <c r="C22" s="6" t="s">
        <v>44</v>
      </c>
      <c r="D22" s="6">
        <v>90338</v>
      </c>
      <c r="E22" s="16">
        <v>43368</v>
      </c>
      <c r="F22" s="16">
        <v>43381</v>
      </c>
      <c r="G22" s="6">
        <v>800000</v>
      </c>
      <c r="H22" s="18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784000</v>
      </c>
      <c r="O22" s="3">
        <f t="shared" si="3"/>
        <v>16000</v>
      </c>
      <c r="P22" s="6">
        <v>90338</v>
      </c>
      <c r="Q22" s="6">
        <v>800000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179</v>
      </c>
      <c r="AE22" s="3">
        <v>0</v>
      </c>
      <c r="AF22" s="3">
        <v>0</v>
      </c>
      <c r="AG22" s="3">
        <f t="shared" si="7"/>
        <v>800000</v>
      </c>
      <c r="AH22" s="2"/>
      <c r="AI22" s="6"/>
    </row>
    <row r="23" spans="1:35" x14ac:dyDescent="0.25">
      <c r="A23" s="5">
        <v>2</v>
      </c>
      <c r="B23" s="1" t="s">
        <v>8</v>
      </c>
      <c r="C23" s="6" t="s">
        <v>44</v>
      </c>
      <c r="D23" s="6">
        <v>90340</v>
      </c>
      <c r="E23" s="16">
        <v>43368</v>
      </c>
      <c r="F23" s="16">
        <v>43381</v>
      </c>
      <c r="G23" s="6">
        <v>800000</v>
      </c>
      <c r="H23" s="18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784000</v>
      </c>
      <c r="O23" s="3">
        <f t="shared" si="3"/>
        <v>16000</v>
      </c>
      <c r="P23" s="6">
        <v>90340</v>
      </c>
      <c r="Q23" s="6">
        <v>800000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179</v>
      </c>
      <c r="AE23" s="3">
        <v>0</v>
      </c>
      <c r="AF23" s="3">
        <v>0</v>
      </c>
      <c r="AG23" s="3">
        <f t="shared" si="7"/>
        <v>800000</v>
      </c>
      <c r="AH23" s="2"/>
      <c r="AI23" s="6"/>
    </row>
    <row r="24" spans="1:35" x14ac:dyDescent="0.25">
      <c r="A24" s="5">
        <v>2</v>
      </c>
      <c r="B24" s="1" t="s">
        <v>8</v>
      </c>
      <c r="C24" s="6" t="s">
        <v>44</v>
      </c>
      <c r="D24" s="6">
        <v>92755</v>
      </c>
      <c r="E24" s="16">
        <v>43411</v>
      </c>
      <c r="F24" s="16">
        <v>43444</v>
      </c>
      <c r="G24" s="6">
        <v>1250000</v>
      </c>
      <c r="H24" s="18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1225000</v>
      </c>
      <c r="O24" s="3">
        <f t="shared" si="3"/>
        <v>25000</v>
      </c>
      <c r="P24" s="6">
        <v>92755</v>
      </c>
      <c r="Q24" s="6">
        <v>1250000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179</v>
      </c>
      <c r="AE24" s="3">
        <v>0</v>
      </c>
      <c r="AF24" s="3">
        <v>0</v>
      </c>
      <c r="AG24" s="3">
        <f t="shared" si="7"/>
        <v>1250000</v>
      </c>
      <c r="AH24" s="2"/>
      <c r="AI24" s="6"/>
    </row>
    <row r="25" spans="1:35" x14ac:dyDescent="0.25">
      <c r="A25" s="5">
        <v>2</v>
      </c>
      <c r="B25" s="1" t="s">
        <v>8</v>
      </c>
      <c r="C25" s="6" t="s">
        <v>44</v>
      </c>
      <c r="D25" s="6">
        <v>103760</v>
      </c>
      <c r="E25" s="16">
        <v>43613</v>
      </c>
      <c r="F25" s="16">
        <v>43644</v>
      </c>
      <c r="G25" s="6">
        <v>710000</v>
      </c>
      <c r="H25" s="18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0</v>
      </c>
      <c r="O25" s="3">
        <f t="shared" si="3"/>
        <v>710000</v>
      </c>
      <c r="P25" s="6">
        <v>103760</v>
      </c>
      <c r="Q25" s="6">
        <v>710000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179</v>
      </c>
      <c r="AE25" s="3">
        <v>0</v>
      </c>
      <c r="AF25" s="3">
        <v>0</v>
      </c>
      <c r="AG25" s="3">
        <f t="shared" si="7"/>
        <v>710000</v>
      </c>
      <c r="AH25" s="2"/>
      <c r="AI25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b6565643-c00f-44ce-b5d1-532a85e4382c"/>
    <ds:schemaRef ds:uri="http://schemas.microsoft.com/sharepoint/v3/field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fc59cac2-4a0b-49e5-b878-56577be8299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2020-09-10T22:27:25Z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